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workbookProtection lockStructure="1"/>
  <bookViews>
    <workbookView xWindow="-120" yWindow="-120" windowWidth="20730" windowHeight="11760"/>
  </bookViews>
  <sheets>
    <sheet name="Regular Return" sheetId="1" r:id="rId1"/>
    <sheet name="NIL Return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/>
  <c r="C43" i="2" l="1"/>
  <c r="D43" s="1"/>
  <c r="E43" s="1"/>
  <c r="C42"/>
  <c r="D42" s="1"/>
  <c r="E42" s="1"/>
  <c r="G42" s="1"/>
  <c r="C41"/>
  <c r="D41" s="1"/>
  <c r="E41" s="1"/>
  <c r="C40"/>
  <c r="D40" s="1"/>
  <c r="E40" s="1"/>
  <c r="G40" s="1"/>
  <c r="C39"/>
  <c r="D39" s="1"/>
  <c r="E39" s="1"/>
  <c r="C38"/>
  <c r="D38" s="1"/>
  <c r="E38" s="1"/>
  <c r="G38" s="1"/>
  <c r="C37"/>
  <c r="D37" s="1"/>
  <c r="E37" s="1"/>
  <c r="C36"/>
  <c r="D36" s="1"/>
  <c r="E36" s="1"/>
  <c r="G36" s="1"/>
  <c r="C35"/>
  <c r="D35" s="1"/>
  <c r="E35" s="1"/>
  <c r="C43" i="1"/>
  <c r="D43" s="1"/>
  <c r="E43" s="1"/>
  <c r="C42"/>
  <c r="D42" s="1"/>
  <c r="E42" s="1"/>
  <c r="F42" s="1"/>
  <c r="C41"/>
  <c r="D41" s="1"/>
  <c r="E41" s="1"/>
  <c r="C40"/>
  <c r="D40" s="1"/>
  <c r="E40" s="1"/>
  <c r="G40" s="1"/>
  <c r="C39"/>
  <c r="D39" s="1"/>
  <c r="E39" s="1"/>
  <c r="C38"/>
  <c r="D38" s="1"/>
  <c r="E38" s="1"/>
  <c r="F38" s="1"/>
  <c r="C37"/>
  <c r="D37" s="1"/>
  <c r="E37" s="1"/>
  <c r="C36"/>
  <c r="D36" s="1"/>
  <c r="E36" s="1"/>
  <c r="G36" s="1"/>
  <c r="C35"/>
  <c r="D35" s="1"/>
  <c r="E35" s="1"/>
  <c r="C34" i="2"/>
  <c r="D34" s="1"/>
  <c r="E34" s="1"/>
  <c r="G34" s="1"/>
  <c r="C33"/>
  <c r="D33" s="1"/>
  <c r="E33" s="1"/>
  <c r="C32"/>
  <c r="D32" s="1"/>
  <c r="E32" s="1"/>
  <c r="G32" s="1"/>
  <c r="C31"/>
  <c r="D31" s="1"/>
  <c r="E31" s="1"/>
  <c r="C30"/>
  <c r="D30" s="1"/>
  <c r="E30" s="1"/>
  <c r="G30" s="1"/>
  <c r="C29"/>
  <c r="D29" s="1"/>
  <c r="E29" s="1"/>
  <c r="C28"/>
  <c r="D28" s="1"/>
  <c r="E28" s="1"/>
  <c r="G28" s="1"/>
  <c r="C27"/>
  <c r="D27" s="1"/>
  <c r="E27" s="1"/>
  <c r="C26"/>
  <c r="D26" s="1"/>
  <c r="E26" s="1"/>
  <c r="G26" s="1"/>
  <c r="C25"/>
  <c r="D25" s="1"/>
  <c r="E25" s="1"/>
  <c r="C24"/>
  <c r="D24" s="1"/>
  <c r="E24" s="1"/>
  <c r="G24" s="1"/>
  <c r="C23"/>
  <c r="D23" s="1"/>
  <c r="E23" s="1"/>
  <c r="C22"/>
  <c r="D22" s="1"/>
  <c r="E22" s="1"/>
  <c r="G22" s="1"/>
  <c r="C21"/>
  <c r="D21" s="1"/>
  <c r="E21" s="1"/>
  <c r="C20"/>
  <c r="D20" s="1"/>
  <c r="E20" s="1"/>
  <c r="G20" s="1"/>
  <c r="C19"/>
  <c r="D19" s="1"/>
  <c r="E19" s="1"/>
  <c r="C18"/>
  <c r="D18" s="1"/>
  <c r="E18" s="1"/>
  <c r="G18" s="1"/>
  <c r="C17"/>
  <c r="D17" s="1"/>
  <c r="E17" s="1"/>
  <c r="C16"/>
  <c r="D16" s="1"/>
  <c r="E16" s="1"/>
  <c r="G16" s="1"/>
  <c r="C15"/>
  <c r="D15" s="1"/>
  <c r="E15" s="1"/>
  <c r="C14"/>
  <c r="D14" s="1"/>
  <c r="E14" s="1"/>
  <c r="G14" s="1"/>
  <c r="C13"/>
  <c r="D13" s="1"/>
  <c r="E13" s="1"/>
  <c r="C12"/>
  <c r="D12" s="1"/>
  <c r="E12" s="1"/>
  <c r="G12" s="1"/>
  <c r="C11"/>
  <c r="D11" s="1"/>
  <c r="E11" s="1"/>
  <c r="C10"/>
  <c r="D10" s="1"/>
  <c r="E10" s="1"/>
  <c r="G10" s="1"/>
  <c r="C9"/>
  <c r="D9" s="1"/>
  <c r="E9" s="1"/>
  <c r="C8"/>
  <c r="D8" s="1"/>
  <c r="E8" s="1"/>
  <c r="G8" s="1"/>
  <c r="C7"/>
  <c r="D7" s="1"/>
  <c r="E7" s="1"/>
  <c r="C6"/>
  <c r="D6" s="1"/>
  <c r="E6" s="1"/>
  <c r="G6" s="1"/>
  <c r="C5"/>
  <c r="D5" s="1"/>
  <c r="E5" s="1"/>
  <c r="C34" i="1"/>
  <c r="D34" s="1"/>
  <c r="E34" s="1"/>
  <c r="G34" s="1"/>
  <c r="C33"/>
  <c r="D33" s="1"/>
  <c r="E33" s="1"/>
  <c r="C32"/>
  <c r="D32" s="1"/>
  <c r="E32" s="1"/>
  <c r="F32" s="1"/>
  <c r="C31"/>
  <c r="D31" s="1"/>
  <c r="E31" s="1"/>
  <c r="C30"/>
  <c r="D30" s="1"/>
  <c r="E30" s="1"/>
  <c r="G30" s="1"/>
  <c r="C29"/>
  <c r="D29" s="1"/>
  <c r="E29" s="1"/>
  <c r="C28"/>
  <c r="D28" s="1"/>
  <c r="E28" s="1"/>
  <c r="F28" s="1"/>
  <c r="C27"/>
  <c r="D27" s="1"/>
  <c r="E27" s="1"/>
  <c r="C26"/>
  <c r="D26" s="1"/>
  <c r="E26" s="1"/>
  <c r="G26" s="1"/>
  <c r="C25"/>
  <c r="D25" s="1"/>
  <c r="E25" s="1"/>
  <c r="C24"/>
  <c r="D24" s="1"/>
  <c r="E24" s="1"/>
  <c r="F24" s="1"/>
  <c r="C23"/>
  <c r="D23" s="1"/>
  <c r="E23" s="1"/>
  <c r="C22"/>
  <c r="D22" s="1"/>
  <c r="E22" s="1"/>
  <c r="F22" s="1"/>
  <c r="C21"/>
  <c r="D21" s="1"/>
  <c r="E21" s="1"/>
  <c r="C20"/>
  <c r="D20" s="1"/>
  <c r="E20" s="1"/>
  <c r="F20" s="1"/>
  <c r="C19"/>
  <c r="D19" s="1"/>
  <c r="E19" s="1"/>
  <c r="C18"/>
  <c r="D18" s="1"/>
  <c r="E18" s="1"/>
  <c r="G18" s="1"/>
  <c r="C17"/>
  <c r="D17" s="1"/>
  <c r="E17" s="1"/>
  <c r="C16"/>
  <c r="D16" s="1"/>
  <c r="E16" s="1"/>
  <c r="F16" s="1"/>
  <c r="C15"/>
  <c r="D15" s="1"/>
  <c r="E15" s="1"/>
  <c r="C14"/>
  <c r="D14" s="1"/>
  <c r="E14" s="1"/>
  <c r="G14" s="1"/>
  <c r="C13"/>
  <c r="D13" s="1"/>
  <c r="E13" s="1"/>
  <c r="C12"/>
  <c r="D12" s="1"/>
  <c r="E12" s="1"/>
  <c r="F12" s="1"/>
  <c r="C11"/>
  <c r="D11" s="1"/>
  <c r="E11" s="1"/>
  <c r="C10"/>
  <c r="D10" s="1"/>
  <c r="E10" s="1"/>
  <c r="G10" s="1"/>
  <c r="C9"/>
  <c r="D9" s="1"/>
  <c r="E9" s="1"/>
  <c r="C8"/>
  <c r="D8" s="1"/>
  <c r="E8" s="1"/>
  <c r="F8" s="1"/>
  <c r="C7"/>
  <c r="D7" s="1"/>
  <c r="E7" s="1"/>
  <c r="C6"/>
  <c r="D6" s="1"/>
  <c r="E6" s="1"/>
  <c r="F6" s="1"/>
  <c r="D5"/>
  <c r="E5" s="1"/>
  <c r="F5" s="1"/>
  <c r="F37" i="2" l="1"/>
  <c r="G37"/>
  <c r="F7"/>
  <c r="G7"/>
  <c r="F11"/>
  <c r="G11"/>
  <c r="F19"/>
  <c r="G19"/>
  <c r="F23"/>
  <c r="G23"/>
  <c r="F31"/>
  <c r="G31"/>
  <c r="F9"/>
  <c r="G9"/>
  <c r="F13"/>
  <c r="G13"/>
  <c r="F17"/>
  <c r="G17"/>
  <c r="F21"/>
  <c r="G21"/>
  <c r="F25"/>
  <c r="G25"/>
  <c r="F29"/>
  <c r="G29"/>
  <c r="F33"/>
  <c r="G33"/>
  <c r="F41"/>
  <c r="G41"/>
  <c r="F15"/>
  <c r="G15"/>
  <c r="F27"/>
  <c r="G27"/>
  <c r="F35"/>
  <c r="G35"/>
  <c r="F39"/>
  <c r="G39"/>
  <c r="F43"/>
  <c r="G43"/>
  <c r="F5"/>
  <c r="G5"/>
  <c r="F16"/>
  <c r="F12"/>
  <c r="F8"/>
  <c r="F24"/>
  <c r="F20"/>
  <c r="F6"/>
  <c r="F10"/>
  <c r="F14"/>
  <c r="F18"/>
  <c r="F22"/>
  <c r="F26"/>
  <c r="H24"/>
  <c r="F40"/>
  <c r="F34"/>
  <c r="F38"/>
  <c r="F42"/>
  <c r="F36"/>
  <c r="F30"/>
  <c r="F32"/>
  <c r="H32" s="1"/>
  <c r="F28"/>
  <c r="H28" s="1"/>
  <c r="F18" i="1"/>
  <c r="F34"/>
  <c r="G6"/>
  <c r="G22"/>
  <c r="F40"/>
  <c r="F14"/>
  <c r="F30"/>
  <c r="F10"/>
  <c r="F26"/>
  <c r="F36"/>
  <c r="G8"/>
  <c r="G12"/>
  <c r="G16"/>
  <c r="G20"/>
  <c r="G24"/>
  <c r="G28"/>
  <c r="G32"/>
  <c r="G38"/>
  <c r="G42"/>
  <c r="F7"/>
  <c r="F9"/>
  <c r="F11"/>
  <c r="F13"/>
  <c r="F15"/>
  <c r="F17"/>
  <c r="F19"/>
  <c r="F21"/>
  <c r="F23"/>
  <c r="F25"/>
  <c r="F27"/>
  <c r="F29"/>
  <c r="F31"/>
  <c r="F33"/>
  <c r="F35"/>
  <c r="F37"/>
  <c r="F39"/>
  <c r="F41"/>
  <c r="F43"/>
  <c r="G7"/>
  <c r="G9"/>
  <c r="G11"/>
  <c r="G13"/>
  <c r="G15"/>
  <c r="G17"/>
  <c r="G19"/>
  <c r="G21"/>
  <c r="G23"/>
  <c r="G25"/>
  <c r="G27"/>
  <c r="G29"/>
  <c r="G31"/>
  <c r="G33"/>
  <c r="G35"/>
  <c r="G37"/>
  <c r="G39"/>
  <c r="G41"/>
  <c r="G43"/>
  <c r="G5"/>
  <c r="G44" i="2" l="1"/>
  <c r="F44"/>
  <c r="H33"/>
  <c r="F44" i="1"/>
  <c r="H25" i="2"/>
  <c r="G44" i="1"/>
  <c r="H29" i="2"/>
  <c r="H43"/>
  <c r="H39"/>
  <c r="H37"/>
  <c r="H42"/>
  <c r="H35"/>
  <c r="H30"/>
  <c r="H27"/>
  <c r="H38"/>
  <c r="H31"/>
  <c r="H23"/>
  <c r="H26"/>
  <c r="H40"/>
  <c r="H41"/>
  <c r="H34"/>
  <c r="H36"/>
  <c r="H37" i="1"/>
  <c r="H36"/>
  <c r="H41"/>
  <c r="H40"/>
  <c r="H42"/>
  <c r="H39"/>
  <c r="H38"/>
  <c r="H43"/>
  <c r="H35"/>
  <c r="H22"/>
  <c r="H34"/>
  <c r="H26"/>
  <c r="H18"/>
  <c r="H32"/>
  <c r="H10" i="2"/>
  <c r="H21" i="1"/>
  <c r="H5"/>
  <c r="H12" i="2"/>
  <c r="H22"/>
  <c r="H16"/>
  <c r="H8"/>
  <c r="H18"/>
  <c r="H7"/>
  <c r="H17"/>
  <c r="H19"/>
  <c r="H11"/>
  <c r="H13"/>
  <c r="H24" i="1"/>
  <c r="H28"/>
  <c r="H20"/>
  <c r="H12"/>
  <c r="H30"/>
  <c r="H20" i="2"/>
  <c r="H14"/>
  <c r="H6"/>
  <c r="H15"/>
  <c r="H9"/>
  <c r="H21"/>
  <c r="H5"/>
  <c r="H27" i="1"/>
  <c r="H29"/>
  <c r="H33"/>
  <c r="H17"/>
  <c r="H19"/>
  <c r="H14"/>
  <c r="H10"/>
  <c r="H11"/>
  <c r="H13"/>
  <c r="H25"/>
  <c r="H9"/>
  <c r="H16"/>
  <c r="H31"/>
  <c r="H23"/>
  <c r="H15"/>
  <c r="H7"/>
  <c r="H6"/>
  <c r="H8"/>
  <c r="H44" i="2" l="1"/>
  <c r="H44" i="1"/>
</calcChain>
</file>

<file path=xl/sharedStrings.xml><?xml version="1.0" encoding="utf-8"?>
<sst xmlns="http://schemas.openxmlformats.org/spreadsheetml/2006/main" count="103" uniqueCount="52">
  <si>
    <t>DUE DATE</t>
  </si>
  <si>
    <t>TODAY DATE</t>
  </si>
  <si>
    <t>LATE DAYS</t>
  </si>
  <si>
    <t>LATE FEES IN CGST</t>
  </si>
  <si>
    <t>LATE FEES IN SGST</t>
  </si>
  <si>
    <t>TOTAL</t>
  </si>
  <si>
    <t>GST LATE FEES CALCULATOR FOR GSTR3B OTHER THAN NIL RETURNS</t>
  </si>
  <si>
    <t>GST LATE FEES CALCULATOR FOR GSTR3B NIL RETURNS</t>
  </si>
  <si>
    <t xml:space="preserve">Downloaded from </t>
  </si>
  <si>
    <t>Prepared by CA Deeepak Gupta</t>
  </si>
  <si>
    <t>FROM JUL 2017 to SEPT 2017 NO LATE FEES</t>
  </si>
  <si>
    <t>OCT  2017 MONTH</t>
  </si>
  <si>
    <t>http://studycafe.In</t>
  </si>
  <si>
    <t>NOV 2017 MONTH</t>
  </si>
  <si>
    <t>DEC  2017 MONTH</t>
  </si>
  <si>
    <t>JAN 2018   MONTH</t>
  </si>
  <si>
    <t>FEB 2018   MONTH</t>
  </si>
  <si>
    <t>MAR 2018   MONTH</t>
  </si>
  <si>
    <t>APR 2018   MONTH</t>
  </si>
  <si>
    <t>MAY 2018   MONTH</t>
  </si>
  <si>
    <t>JUN 2018   MONTH</t>
  </si>
  <si>
    <t>JUL 2018   MONTH</t>
  </si>
  <si>
    <t>AUG 2018   MONTH</t>
  </si>
  <si>
    <t>SEP 2018   MONTH</t>
  </si>
  <si>
    <t>OCT 2018   MONTH</t>
  </si>
  <si>
    <t>NOV 2018   MONTH</t>
  </si>
  <si>
    <t>DEC 2018   MONTH</t>
  </si>
  <si>
    <t>FEB 2019  MONTH</t>
  </si>
  <si>
    <t>MAR 2019 MONTH</t>
  </si>
  <si>
    <t>APR 2019   MONTH</t>
  </si>
  <si>
    <t>MAY 2019   MONTH</t>
  </si>
  <si>
    <t>JUN 2019   MONTH</t>
  </si>
  <si>
    <t>JUL 2019   MONTH</t>
  </si>
  <si>
    <t>AUG 2019   MONTH</t>
  </si>
  <si>
    <t>SEP 2019   MONTH</t>
  </si>
  <si>
    <t>OCT 2019   MONTH</t>
  </si>
  <si>
    <t>NOV 2019   MONTH</t>
  </si>
  <si>
    <t>DEC 2019   MONTH</t>
  </si>
  <si>
    <t>FEB 2020  MONTH</t>
  </si>
  <si>
    <t>MAR 2020 MONTH</t>
  </si>
  <si>
    <t>APR 2020 MONTH</t>
  </si>
  <si>
    <t>MAY 2020 MONTH</t>
  </si>
  <si>
    <t>JUN 2020 MONTH</t>
  </si>
  <si>
    <t>JUL 2020 MONTH</t>
  </si>
  <si>
    <t>AUG 2020 MONTH</t>
  </si>
  <si>
    <t>SEP 2020 MONTH</t>
  </si>
  <si>
    <t>OCT 2020 MONTH</t>
  </si>
  <si>
    <t>NOV 2020 MONTH</t>
  </si>
  <si>
    <t>DEC 2020 MONTH</t>
  </si>
  <si>
    <t>JAN 2019 MONTH</t>
  </si>
  <si>
    <t>JAN 2020 MONTH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</si>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</sst>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1" fillId="3" borderId="1" xfId="0" applyFont="1" applyFill="1" applyBorder="1"/>
    <xf numFmtId="0" fontId="4" fillId="0" borderId="0" xfId="1"/>
    <xf numFmtId="0" fontId="1" fillId="0" borderId="0" xfId="0" applyFont="1"/>
    <xf numFmtId="0" fontId="1" fillId="4" borderId="2" xfId="0" applyFont="1" applyFill="1" applyBorder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udycafe.i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udycafe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activeCell="A48" sqref="A48"/>
    </sheetView>
  </sheetViews>
  <sheetFormatPr defaultRowHeight="15"/>
  <cols>
    <col min="1" max="1" width="38.5703125" bestFit="1" customWidth="1"/>
    <col min="2" max="2" width="10.7109375" bestFit="1" customWidth="1"/>
    <col min="3" max="3" width="12" bestFit="1" customWidth="1"/>
    <col min="4" max="5" width="10.140625" hidden="1" customWidth="1"/>
    <col min="6" max="6" width="17.28515625" bestFit="1" customWidth="1"/>
    <col min="7" max="7" width="17" bestFit="1" customWidth="1"/>
    <col min="8" max="8" width="7.7109375" bestFit="1" customWidth="1"/>
  </cols>
  <sheetData>
    <row r="1" spans="1:8">
      <c r="A1" s="9" t="s">
        <v>8</v>
      </c>
      <c r="B1" s="8" t="s">
        <v>12</v>
      </c>
    </row>
    <row r="2" spans="1:8">
      <c r="A2" s="9" t="s">
        <v>9</v>
      </c>
    </row>
    <row r="3" spans="1:8" ht="18.75">
      <c r="A3" s="11" t="s">
        <v>6</v>
      </c>
      <c r="B3" s="11"/>
      <c r="C3" s="11"/>
      <c r="D3" s="11"/>
      <c r="E3" s="11"/>
      <c r="F3" s="11"/>
      <c r="G3" s="11"/>
      <c r="H3" s="11"/>
    </row>
    <row r="4" spans="1:8" ht="17.25">
      <c r="A4" s="7" t="s">
        <v>10</v>
      </c>
      <c r="B4" s="3" t="s">
        <v>0</v>
      </c>
      <c r="C4" s="3" t="s">
        <v>1</v>
      </c>
      <c r="D4" s="3" t="s">
        <v>2</v>
      </c>
      <c r="E4" s="3" t="s">
        <v>2</v>
      </c>
      <c r="F4" s="3" t="s">
        <v>3</v>
      </c>
      <c r="G4" s="3" t="s">
        <v>4</v>
      </c>
      <c r="H4" s="4" t="s">
        <v>5</v>
      </c>
    </row>
    <row r="5" spans="1:8" ht="18.75">
      <c r="A5" s="1" t="s">
        <v>11</v>
      </c>
      <c r="B5" s="1">
        <v>43059</v>
      </c>
      <c r="C5" s="1">
        <f ca="1">TODAY()</f>
        <v>43705</v>
      </c>
      <c r="D5" s="2">
        <f ca="1">C5-B5</f>
        <v>646</v>
      </c>
      <c r="E5" s="2">
        <f ca="1">IF(D5&gt;0,D5,)</f>
        <v>646</v>
      </c>
      <c r="F5" s="5">
        <f ca="1">IF(E5*25&gt;5000,5000,E5*25)</f>
        <v>5000</v>
      </c>
      <c r="G5" s="5">
        <f ca="1">IF(E5*25&gt;5000,5000,E5*25)</f>
        <v>5000</v>
      </c>
      <c r="H5" s="6">
        <f ca="1">F5+G5</f>
        <v>10000</v>
      </c>
    </row>
    <row r="6" spans="1:8" ht="18.75">
      <c r="A6" s="1" t="s">
        <v>13</v>
      </c>
      <c r="B6" s="1">
        <v>43089</v>
      </c>
      <c r="C6" s="1">
        <f t="shared" ref="C6:C43" ca="1" si="0">TODAY()</f>
        <v>43705</v>
      </c>
      <c r="D6" s="2">
        <f t="shared" ref="D6:D34" ca="1" si="1">C6-B6</f>
        <v>616</v>
      </c>
      <c r="E6" s="2">
        <f t="shared" ref="E6:E34" ca="1" si="2">IF(D6&gt;0,D6,)</f>
        <v>616</v>
      </c>
      <c r="F6" s="5">
        <f t="shared" ref="F6:F43" ca="1" si="3">IF(E6*25&gt;5000,5000,E6*25)</f>
        <v>5000</v>
      </c>
      <c r="G6" s="5">
        <f t="shared" ref="G6:G43" ca="1" si="4">IF(E6*25&gt;5000,5000,E6*25)</f>
        <v>5000</v>
      </c>
      <c r="H6" s="6">
        <f t="shared" ref="H6:H34" ca="1" si="5">F6+G6</f>
        <v>10000</v>
      </c>
    </row>
    <row r="7" spans="1:8" ht="18.75">
      <c r="A7" s="1" t="s">
        <v>14</v>
      </c>
      <c r="B7" s="1">
        <v>43122</v>
      </c>
      <c r="C7" s="1">
        <f t="shared" ca="1" si="0"/>
        <v>43705</v>
      </c>
      <c r="D7" s="2">
        <f t="shared" ca="1" si="1"/>
        <v>583</v>
      </c>
      <c r="E7" s="2">
        <f t="shared" ca="1" si="2"/>
        <v>583</v>
      </c>
      <c r="F7" s="5">
        <f t="shared" ca="1" si="3"/>
        <v>5000</v>
      </c>
      <c r="G7" s="5">
        <f t="shared" ca="1" si="4"/>
        <v>5000</v>
      </c>
      <c r="H7" s="6">
        <f t="shared" ca="1" si="5"/>
        <v>10000</v>
      </c>
    </row>
    <row r="8" spans="1:8" ht="18.75">
      <c r="A8" s="1" t="s">
        <v>15</v>
      </c>
      <c r="B8" s="1">
        <v>43151</v>
      </c>
      <c r="C8" s="1">
        <f t="shared" ca="1" si="0"/>
        <v>43705</v>
      </c>
      <c r="D8" s="2">
        <f t="shared" ca="1" si="1"/>
        <v>554</v>
      </c>
      <c r="E8" s="2">
        <f t="shared" ca="1" si="2"/>
        <v>554</v>
      </c>
      <c r="F8" s="5">
        <f t="shared" ca="1" si="3"/>
        <v>5000</v>
      </c>
      <c r="G8" s="5">
        <f t="shared" ca="1" si="4"/>
        <v>5000</v>
      </c>
      <c r="H8" s="6">
        <f t="shared" ca="1" si="5"/>
        <v>10000</v>
      </c>
    </row>
    <row r="9" spans="1:8" ht="18.75">
      <c r="A9" s="1" t="s">
        <v>16</v>
      </c>
      <c r="B9" s="1">
        <v>43179</v>
      </c>
      <c r="C9" s="1">
        <f t="shared" ca="1" si="0"/>
        <v>43705</v>
      </c>
      <c r="D9" s="2">
        <f t="shared" ca="1" si="1"/>
        <v>526</v>
      </c>
      <c r="E9" s="2">
        <f t="shared" ca="1" si="2"/>
        <v>526</v>
      </c>
      <c r="F9" s="5">
        <f t="shared" ca="1" si="3"/>
        <v>5000</v>
      </c>
      <c r="G9" s="5">
        <f t="shared" ca="1" si="4"/>
        <v>5000</v>
      </c>
      <c r="H9" s="6">
        <f t="shared" ca="1" si="5"/>
        <v>10000</v>
      </c>
    </row>
    <row r="10" spans="1:8" ht="18.75">
      <c r="A10" s="1" t="s">
        <v>17</v>
      </c>
      <c r="B10" s="1">
        <v>43210</v>
      </c>
      <c r="C10" s="1">
        <f t="shared" ca="1" si="0"/>
        <v>43705</v>
      </c>
      <c r="D10" s="2">
        <f t="shared" ca="1" si="1"/>
        <v>495</v>
      </c>
      <c r="E10" s="2">
        <f t="shared" ca="1" si="2"/>
        <v>495</v>
      </c>
      <c r="F10" s="5">
        <f t="shared" ca="1" si="3"/>
        <v>5000</v>
      </c>
      <c r="G10" s="5">
        <f t="shared" ca="1" si="4"/>
        <v>5000</v>
      </c>
      <c r="H10" s="6">
        <f t="shared" ca="1" si="5"/>
        <v>10000</v>
      </c>
    </row>
    <row r="11" spans="1:8" ht="18.75">
      <c r="A11" s="1" t="s">
        <v>18</v>
      </c>
      <c r="B11" s="1">
        <v>43242</v>
      </c>
      <c r="C11" s="1">
        <f t="shared" ca="1" si="0"/>
        <v>43705</v>
      </c>
      <c r="D11" s="2">
        <f t="shared" ca="1" si="1"/>
        <v>463</v>
      </c>
      <c r="E11" s="2">
        <f t="shared" ca="1" si="2"/>
        <v>463</v>
      </c>
      <c r="F11" s="5">
        <f t="shared" ca="1" si="3"/>
        <v>5000</v>
      </c>
      <c r="G11" s="5">
        <f t="shared" ca="1" si="4"/>
        <v>5000</v>
      </c>
      <c r="H11" s="6">
        <f t="shared" ca="1" si="5"/>
        <v>10000</v>
      </c>
    </row>
    <row r="12" spans="1:8" ht="18.75">
      <c r="A12" s="1" t="s">
        <v>19</v>
      </c>
      <c r="B12" s="1">
        <v>43271</v>
      </c>
      <c r="C12" s="1">
        <f t="shared" ca="1" si="0"/>
        <v>43705</v>
      </c>
      <c r="D12" s="2">
        <f t="shared" ca="1" si="1"/>
        <v>434</v>
      </c>
      <c r="E12" s="2">
        <f t="shared" ca="1" si="2"/>
        <v>434</v>
      </c>
      <c r="F12" s="5">
        <f t="shared" ca="1" si="3"/>
        <v>5000</v>
      </c>
      <c r="G12" s="5">
        <f t="shared" ca="1" si="4"/>
        <v>5000</v>
      </c>
      <c r="H12" s="6">
        <f t="shared" ca="1" si="5"/>
        <v>10000</v>
      </c>
    </row>
    <row r="13" spans="1:8" ht="18.75">
      <c r="A13" s="1" t="s">
        <v>20</v>
      </c>
      <c r="B13" s="1">
        <v>43301</v>
      </c>
      <c r="C13" s="1">
        <f t="shared" ca="1" si="0"/>
        <v>43705</v>
      </c>
      <c r="D13" s="2">
        <f t="shared" ca="1" si="1"/>
        <v>404</v>
      </c>
      <c r="E13" s="2">
        <f t="shared" ca="1" si="2"/>
        <v>404</v>
      </c>
      <c r="F13" s="5">
        <f t="shared" ca="1" si="3"/>
        <v>5000</v>
      </c>
      <c r="G13" s="5">
        <f t="shared" ca="1" si="4"/>
        <v>5000</v>
      </c>
      <c r="H13" s="6">
        <f t="shared" ca="1" si="5"/>
        <v>10000</v>
      </c>
    </row>
    <row r="14" spans="1:8" ht="18.75">
      <c r="A14" s="1" t="s">
        <v>21</v>
      </c>
      <c r="B14" s="1">
        <v>43332</v>
      </c>
      <c r="C14" s="1">
        <f t="shared" ca="1" si="0"/>
        <v>43705</v>
      </c>
      <c r="D14" s="2">
        <f t="shared" ca="1" si="1"/>
        <v>373</v>
      </c>
      <c r="E14" s="2">
        <f t="shared" ca="1" si="2"/>
        <v>373</v>
      </c>
      <c r="F14" s="5">
        <f t="shared" ca="1" si="3"/>
        <v>5000</v>
      </c>
      <c r="G14" s="5">
        <f t="shared" ca="1" si="4"/>
        <v>5000</v>
      </c>
      <c r="H14" s="6">
        <f t="shared" ca="1" si="5"/>
        <v>10000</v>
      </c>
    </row>
    <row r="15" spans="1:8" ht="18.75">
      <c r="A15" s="1" t="s">
        <v>22</v>
      </c>
      <c r="B15" s="1">
        <v>43363</v>
      </c>
      <c r="C15" s="1">
        <f t="shared" ca="1" si="0"/>
        <v>43705</v>
      </c>
      <c r="D15" s="2">
        <f t="shared" ca="1" si="1"/>
        <v>342</v>
      </c>
      <c r="E15" s="2">
        <f t="shared" ca="1" si="2"/>
        <v>342</v>
      </c>
      <c r="F15" s="5">
        <f t="shared" ca="1" si="3"/>
        <v>5000</v>
      </c>
      <c r="G15" s="5">
        <f t="shared" ca="1" si="4"/>
        <v>5000</v>
      </c>
      <c r="H15" s="6">
        <f t="shared" ca="1" si="5"/>
        <v>10000</v>
      </c>
    </row>
    <row r="16" spans="1:8" ht="18.75">
      <c r="A16" s="1" t="s">
        <v>23</v>
      </c>
      <c r="B16" s="1">
        <v>43398</v>
      </c>
      <c r="C16" s="1">
        <f t="shared" ca="1" si="0"/>
        <v>43705</v>
      </c>
      <c r="D16" s="2">
        <f t="shared" ca="1" si="1"/>
        <v>307</v>
      </c>
      <c r="E16" s="2">
        <f t="shared" ca="1" si="2"/>
        <v>307</v>
      </c>
      <c r="F16" s="5">
        <f t="shared" ca="1" si="3"/>
        <v>5000</v>
      </c>
      <c r="G16" s="5">
        <f t="shared" ca="1" si="4"/>
        <v>5000</v>
      </c>
      <c r="H16" s="6">
        <f t="shared" ca="1" si="5"/>
        <v>10000</v>
      </c>
    </row>
    <row r="17" spans="1:8" ht="18.75">
      <c r="A17" s="1" t="s">
        <v>24</v>
      </c>
      <c r="B17" s="1">
        <v>43424</v>
      </c>
      <c r="C17" s="1">
        <f t="shared" ca="1" si="0"/>
        <v>43705</v>
      </c>
      <c r="D17" s="2">
        <f t="shared" ca="1" si="1"/>
        <v>281</v>
      </c>
      <c r="E17" s="2">
        <f t="shared" ca="1" si="2"/>
        <v>281</v>
      </c>
      <c r="F17" s="5">
        <f t="shared" ca="1" si="3"/>
        <v>5000</v>
      </c>
      <c r="G17" s="5">
        <f t="shared" ca="1" si="4"/>
        <v>5000</v>
      </c>
      <c r="H17" s="6">
        <f t="shared" ca="1" si="5"/>
        <v>10000</v>
      </c>
    </row>
    <row r="18" spans="1:8" ht="18.75">
      <c r="A18" s="1" t="s">
        <v>25</v>
      </c>
      <c r="B18" s="1">
        <v>43454</v>
      </c>
      <c r="C18" s="1">
        <f t="shared" ca="1" si="0"/>
        <v>43705</v>
      </c>
      <c r="D18" s="2">
        <f t="shared" ca="1" si="1"/>
        <v>251</v>
      </c>
      <c r="E18" s="2">
        <f t="shared" ca="1" si="2"/>
        <v>251</v>
      </c>
      <c r="F18" s="5">
        <f t="shared" ca="1" si="3"/>
        <v>5000</v>
      </c>
      <c r="G18" s="5">
        <f t="shared" ca="1" si="4"/>
        <v>5000</v>
      </c>
      <c r="H18" s="6">
        <f t="shared" ca="1" si="5"/>
        <v>10000</v>
      </c>
    </row>
    <row r="19" spans="1:8" ht="18.75">
      <c r="A19" s="1" t="s">
        <v>26</v>
      </c>
      <c r="B19" s="1">
        <v>43485</v>
      </c>
      <c r="C19" s="1">
        <f t="shared" ca="1" si="0"/>
        <v>43705</v>
      </c>
      <c r="D19" s="2">
        <f t="shared" ca="1" si="1"/>
        <v>220</v>
      </c>
      <c r="E19" s="2">
        <f t="shared" ca="1" si="2"/>
        <v>220</v>
      </c>
      <c r="F19" s="5">
        <f t="shared" ca="1" si="3"/>
        <v>5000</v>
      </c>
      <c r="G19" s="5">
        <f t="shared" ca="1" si="4"/>
        <v>5000</v>
      </c>
      <c r="H19" s="6">
        <f t="shared" ca="1" si="5"/>
        <v>10000</v>
      </c>
    </row>
    <row r="20" spans="1:8" ht="18.75">
      <c r="A20" s="1" t="s">
        <v>49</v>
      </c>
      <c r="B20" s="1">
        <v>43518</v>
      </c>
      <c r="C20" s="1">
        <f t="shared" ca="1" si="0"/>
        <v>43705</v>
      </c>
      <c r="D20" s="2">
        <f t="shared" ca="1" si="1"/>
        <v>187</v>
      </c>
      <c r="E20" s="2">
        <f t="shared" ca="1" si="2"/>
        <v>187</v>
      </c>
      <c r="F20" s="5">
        <f t="shared" ca="1" si="3"/>
        <v>4675</v>
      </c>
      <c r="G20" s="5">
        <f t="shared" ca="1" si="4"/>
        <v>4675</v>
      </c>
      <c r="H20" s="6">
        <f t="shared" ca="1" si="5"/>
        <v>9350</v>
      </c>
    </row>
    <row r="21" spans="1:8" ht="18.75">
      <c r="A21" s="1" t="s">
        <v>27</v>
      </c>
      <c r="B21" s="1">
        <v>43544</v>
      </c>
      <c r="C21" s="1">
        <f t="shared" ca="1" si="0"/>
        <v>43705</v>
      </c>
      <c r="D21" s="2">
        <f t="shared" ca="1" si="1"/>
        <v>161</v>
      </c>
      <c r="E21" s="2">
        <f t="shared" ca="1" si="2"/>
        <v>161</v>
      </c>
      <c r="F21" s="5">
        <f t="shared" ca="1" si="3"/>
        <v>4025</v>
      </c>
      <c r="G21" s="5">
        <f t="shared" ca="1" si="4"/>
        <v>4025</v>
      </c>
      <c r="H21" s="6">
        <f t="shared" ca="1" si="5"/>
        <v>8050</v>
      </c>
    </row>
    <row r="22" spans="1:8" ht="18.75">
      <c r="A22" s="1" t="s">
        <v>28</v>
      </c>
      <c r="B22" s="1">
        <v>43578</v>
      </c>
      <c r="C22" s="1">
        <f t="shared" ca="1" si="0"/>
        <v>43705</v>
      </c>
      <c r="D22" s="2">
        <f t="shared" ca="1" si="1"/>
        <v>127</v>
      </c>
      <c r="E22" s="2">
        <f t="shared" ca="1" si="2"/>
        <v>127</v>
      </c>
      <c r="F22" s="5">
        <f t="shared" ca="1" si="3"/>
        <v>3175</v>
      </c>
      <c r="G22" s="5">
        <f t="shared" ca="1" si="4"/>
        <v>3175</v>
      </c>
      <c r="H22" s="6">
        <f t="shared" ca="1" si="5"/>
        <v>6350</v>
      </c>
    </row>
    <row r="23" spans="1:8" ht="18.75">
      <c r="A23" s="1" t="s">
        <v>29</v>
      </c>
      <c r="B23" s="1">
        <v>43605</v>
      </c>
      <c r="C23" s="1">
        <f t="shared" ca="1" si="0"/>
        <v>43705</v>
      </c>
      <c r="D23" s="2">
        <f t="shared" ca="1" si="1"/>
        <v>100</v>
      </c>
      <c r="E23" s="2">
        <f t="shared" ca="1" si="2"/>
        <v>100</v>
      </c>
      <c r="F23" s="5">
        <f t="shared" ca="1" si="3"/>
        <v>2500</v>
      </c>
      <c r="G23" s="5">
        <f t="shared" ca="1" si="4"/>
        <v>2500</v>
      </c>
      <c r="H23" s="6">
        <f t="shared" ca="1" si="5"/>
        <v>5000</v>
      </c>
    </row>
    <row r="24" spans="1:8" ht="18.75">
      <c r="A24" s="1" t="s">
        <v>30</v>
      </c>
      <c r="B24" s="1">
        <v>43636</v>
      </c>
      <c r="C24" s="1">
        <f t="shared" ca="1" si="0"/>
        <v>43705</v>
      </c>
      <c r="D24" s="2">
        <f t="shared" ca="1" si="1"/>
        <v>69</v>
      </c>
      <c r="E24" s="2">
        <f t="shared" ca="1" si="2"/>
        <v>69</v>
      </c>
      <c r="F24" s="5">
        <f t="shared" ca="1" si="3"/>
        <v>1725</v>
      </c>
      <c r="G24" s="5">
        <f t="shared" ca="1" si="4"/>
        <v>1725</v>
      </c>
      <c r="H24" s="6">
        <f t="shared" ca="1" si="5"/>
        <v>3450</v>
      </c>
    </row>
    <row r="25" spans="1:8" ht="18.75">
      <c r="A25" s="1" t="s">
        <v>31</v>
      </c>
      <c r="B25" s="1">
        <v>43666</v>
      </c>
      <c r="C25" s="1">
        <f t="shared" ca="1" si="0"/>
        <v>43705</v>
      </c>
      <c r="D25" s="2">
        <f t="shared" ca="1" si="1"/>
        <v>39</v>
      </c>
      <c r="E25" s="2">
        <f t="shared" ca="1" si="2"/>
        <v>39</v>
      </c>
      <c r="F25" s="5">
        <f t="shared" ca="1" si="3"/>
        <v>975</v>
      </c>
      <c r="G25" s="5">
        <f t="shared" ca="1" si="4"/>
        <v>975</v>
      </c>
      <c r="H25" s="6">
        <f t="shared" ca="1" si="5"/>
        <v>1950</v>
      </c>
    </row>
    <row r="26" spans="1:8" ht="18.75">
      <c r="A26" s="1" t="s">
        <v>32</v>
      </c>
      <c r="B26" s="1">
        <v>43697</v>
      </c>
      <c r="C26" s="1">
        <f t="shared" ca="1" si="0"/>
        <v>43705</v>
      </c>
      <c r="D26" s="2">
        <f t="shared" ca="1" si="1"/>
        <v>8</v>
      </c>
      <c r="E26" s="2">
        <f t="shared" ca="1" si="2"/>
        <v>8</v>
      </c>
      <c r="F26" s="5">
        <f t="shared" ca="1" si="3"/>
        <v>200</v>
      </c>
      <c r="G26" s="5">
        <f t="shared" ca="1" si="4"/>
        <v>200</v>
      </c>
      <c r="H26" s="6">
        <f t="shared" ca="1" si="5"/>
        <v>400</v>
      </c>
    </row>
    <row r="27" spans="1:8" ht="18.75">
      <c r="A27" s="1" t="s">
        <v>33</v>
      </c>
      <c r="B27" s="1">
        <v>43728</v>
      </c>
      <c r="C27" s="1">
        <f t="shared" ca="1" si="0"/>
        <v>43705</v>
      </c>
      <c r="D27" s="2">
        <f t="shared" ca="1" si="1"/>
        <v>-23</v>
      </c>
      <c r="E27" s="2">
        <f t="shared" ca="1" si="2"/>
        <v>0</v>
      </c>
      <c r="F27" s="5">
        <f t="shared" ca="1" si="3"/>
        <v>0</v>
      </c>
      <c r="G27" s="5">
        <f t="shared" ca="1" si="4"/>
        <v>0</v>
      </c>
      <c r="H27" s="6">
        <f t="shared" ca="1" si="5"/>
        <v>0</v>
      </c>
    </row>
    <row r="28" spans="1:8" ht="18.75">
      <c r="A28" s="1" t="s">
        <v>34</v>
      </c>
      <c r="B28" s="1">
        <v>43758</v>
      </c>
      <c r="C28" s="1">
        <f t="shared" ca="1" si="0"/>
        <v>43705</v>
      </c>
      <c r="D28" s="2">
        <f t="shared" ca="1" si="1"/>
        <v>-53</v>
      </c>
      <c r="E28" s="2">
        <f t="shared" ca="1" si="2"/>
        <v>0</v>
      </c>
      <c r="F28" s="5">
        <f t="shared" ca="1" si="3"/>
        <v>0</v>
      </c>
      <c r="G28" s="5">
        <f t="shared" ca="1" si="4"/>
        <v>0</v>
      </c>
      <c r="H28" s="6">
        <f t="shared" ca="1" si="5"/>
        <v>0</v>
      </c>
    </row>
    <row r="29" spans="1:8" ht="18.75">
      <c r="A29" s="1" t="s">
        <v>35</v>
      </c>
      <c r="B29" s="1">
        <v>43789</v>
      </c>
      <c r="C29" s="1">
        <f t="shared" ca="1" si="0"/>
        <v>43705</v>
      </c>
      <c r="D29" s="2">
        <f t="shared" ca="1" si="1"/>
        <v>-84</v>
      </c>
      <c r="E29" s="2">
        <f t="shared" ca="1" si="2"/>
        <v>0</v>
      </c>
      <c r="F29" s="5">
        <f t="shared" ca="1" si="3"/>
        <v>0</v>
      </c>
      <c r="G29" s="5">
        <f t="shared" ca="1" si="4"/>
        <v>0</v>
      </c>
      <c r="H29" s="6">
        <f t="shared" ca="1" si="5"/>
        <v>0</v>
      </c>
    </row>
    <row r="30" spans="1:8" ht="18.75">
      <c r="A30" s="1" t="s">
        <v>36</v>
      </c>
      <c r="B30" s="1">
        <v>43819</v>
      </c>
      <c r="C30" s="1">
        <f t="shared" ca="1" si="0"/>
        <v>43705</v>
      </c>
      <c r="D30" s="2">
        <f t="shared" ca="1" si="1"/>
        <v>-114</v>
      </c>
      <c r="E30" s="2">
        <f t="shared" ca="1" si="2"/>
        <v>0</v>
      </c>
      <c r="F30" s="5">
        <f t="shared" ca="1" si="3"/>
        <v>0</v>
      </c>
      <c r="G30" s="5">
        <f t="shared" ca="1" si="4"/>
        <v>0</v>
      </c>
      <c r="H30" s="6">
        <f t="shared" ca="1" si="5"/>
        <v>0</v>
      </c>
    </row>
    <row r="31" spans="1:8" ht="18.75">
      <c r="A31" s="1" t="s">
        <v>37</v>
      </c>
      <c r="B31" s="1">
        <v>43850</v>
      </c>
      <c r="C31" s="1">
        <f t="shared" ca="1" si="0"/>
        <v>43705</v>
      </c>
      <c r="D31" s="2">
        <f t="shared" ca="1" si="1"/>
        <v>-145</v>
      </c>
      <c r="E31" s="2">
        <f t="shared" ca="1" si="2"/>
        <v>0</v>
      </c>
      <c r="F31" s="5">
        <f t="shared" ca="1" si="3"/>
        <v>0</v>
      </c>
      <c r="G31" s="5">
        <f t="shared" ca="1" si="4"/>
        <v>0</v>
      </c>
      <c r="H31" s="6">
        <f t="shared" ca="1" si="5"/>
        <v>0</v>
      </c>
    </row>
    <row r="32" spans="1:8" ht="18.75">
      <c r="A32" s="1" t="s">
        <v>50</v>
      </c>
      <c r="B32" s="1">
        <v>43881</v>
      </c>
      <c r="C32" s="1">
        <f t="shared" ca="1" si="0"/>
        <v>43705</v>
      </c>
      <c r="D32" s="2">
        <f t="shared" ca="1" si="1"/>
        <v>-176</v>
      </c>
      <c r="E32" s="2">
        <f t="shared" ca="1" si="2"/>
        <v>0</v>
      </c>
      <c r="F32" s="5">
        <f t="shared" ca="1" si="3"/>
        <v>0</v>
      </c>
      <c r="G32" s="5">
        <f t="shared" ca="1" si="4"/>
        <v>0</v>
      </c>
      <c r="H32" s="6">
        <f t="shared" ca="1" si="5"/>
        <v>0</v>
      </c>
    </row>
    <row r="33" spans="1:8" ht="18.75">
      <c r="A33" s="1" t="s">
        <v>38</v>
      </c>
      <c r="B33" s="1">
        <v>43910</v>
      </c>
      <c r="C33" s="1">
        <f t="shared" ca="1" si="0"/>
        <v>43705</v>
      </c>
      <c r="D33" s="2">
        <f t="shared" ca="1" si="1"/>
        <v>-205</v>
      </c>
      <c r="E33" s="2">
        <f t="shared" ca="1" si="2"/>
        <v>0</v>
      </c>
      <c r="F33" s="5">
        <f t="shared" ca="1" si="3"/>
        <v>0</v>
      </c>
      <c r="G33" s="5">
        <f t="shared" ca="1" si="4"/>
        <v>0</v>
      </c>
      <c r="H33" s="6">
        <f t="shared" ca="1" si="5"/>
        <v>0</v>
      </c>
    </row>
    <row r="34" spans="1:8" ht="18.75">
      <c r="A34" s="1" t="s">
        <v>39</v>
      </c>
      <c r="B34" s="1">
        <v>43941</v>
      </c>
      <c r="C34" s="1">
        <f t="shared" ca="1" si="0"/>
        <v>43705</v>
      </c>
      <c r="D34" s="2">
        <f t="shared" ca="1" si="1"/>
        <v>-236</v>
      </c>
      <c r="E34" s="2">
        <f t="shared" ca="1" si="2"/>
        <v>0</v>
      </c>
      <c r="F34" s="5">
        <f t="shared" ca="1" si="3"/>
        <v>0</v>
      </c>
      <c r="G34" s="5">
        <f t="shared" ca="1" si="4"/>
        <v>0</v>
      </c>
      <c r="H34" s="6">
        <f t="shared" ca="1" si="5"/>
        <v>0</v>
      </c>
    </row>
    <row r="35" spans="1:8" ht="18.75">
      <c r="A35" s="1" t="s">
        <v>40</v>
      </c>
      <c r="B35" s="1">
        <v>43971</v>
      </c>
      <c r="C35" s="1">
        <f t="shared" ca="1" si="0"/>
        <v>43705</v>
      </c>
      <c r="D35" s="2">
        <f t="shared" ref="D35:D43" ca="1" si="6">C35-B35</f>
        <v>-266</v>
      </c>
      <c r="E35" s="2">
        <f t="shared" ref="E35:E43" ca="1" si="7">IF(D35&gt;0,D35,)</f>
        <v>0</v>
      </c>
      <c r="F35" s="5">
        <f t="shared" ca="1" si="3"/>
        <v>0</v>
      </c>
      <c r="G35" s="5">
        <f t="shared" ca="1" si="4"/>
        <v>0</v>
      </c>
      <c r="H35" s="6">
        <f t="shared" ref="H35:H43" ca="1" si="8">F35+G35</f>
        <v>0</v>
      </c>
    </row>
    <row r="36" spans="1:8" ht="18.75">
      <c r="A36" s="1" t="s">
        <v>41</v>
      </c>
      <c r="B36" s="1">
        <v>44002</v>
      </c>
      <c r="C36" s="1">
        <f t="shared" ca="1" si="0"/>
        <v>43705</v>
      </c>
      <c r="D36" s="2">
        <f t="shared" ca="1" si="6"/>
        <v>-297</v>
      </c>
      <c r="E36" s="2">
        <f t="shared" ca="1" si="7"/>
        <v>0</v>
      </c>
      <c r="F36" s="5">
        <f t="shared" ca="1" si="3"/>
        <v>0</v>
      </c>
      <c r="G36" s="5">
        <f t="shared" ca="1" si="4"/>
        <v>0</v>
      </c>
      <c r="H36" s="6">
        <f t="shared" ca="1" si="8"/>
        <v>0</v>
      </c>
    </row>
    <row r="37" spans="1:8" ht="18.75">
      <c r="A37" s="1" t="s">
        <v>42</v>
      </c>
      <c r="B37" s="1">
        <v>44032</v>
      </c>
      <c r="C37" s="1">
        <f t="shared" ca="1" si="0"/>
        <v>43705</v>
      </c>
      <c r="D37" s="2">
        <f t="shared" ca="1" si="6"/>
        <v>-327</v>
      </c>
      <c r="E37" s="2">
        <f t="shared" ca="1" si="7"/>
        <v>0</v>
      </c>
      <c r="F37" s="5">
        <f t="shared" ca="1" si="3"/>
        <v>0</v>
      </c>
      <c r="G37" s="5">
        <f t="shared" ca="1" si="4"/>
        <v>0</v>
      </c>
      <c r="H37" s="6">
        <f t="shared" ca="1" si="8"/>
        <v>0</v>
      </c>
    </row>
    <row r="38" spans="1:8" ht="18.75">
      <c r="A38" s="1" t="s">
        <v>43</v>
      </c>
      <c r="B38" s="1">
        <v>44063</v>
      </c>
      <c r="C38" s="1">
        <f t="shared" ca="1" si="0"/>
        <v>43705</v>
      </c>
      <c r="D38" s="2">
        <f t="shared" ca="1" si="6"/>
        <v>-358</v>
      </c>
      <c r="E38" s="2">
        <f t="shared" ca="1" si="7"/>
        <v>0</v>
      </c>
      <c r="F38" s="5">
        <f t="shared" ca="1" si="3"/>
        <v>0</v>
      </c>
      <c r="G38" s="5">
        <f t="shared" ca="1" si="4"/>
        <v>0</v>
      </c>
      <c r="H38" s="6">
        <f t="shared" ca="1" si="8"/>
        <v>0</v>
      </c>
    </row>
    <row r="39" spans="1:8" ht="18.75">
      <c r="A39" s="1" t="s">
        <v>44</v>
      </c>
      <c r="B39" s="1">
        <v>44094</v>
      </c>
      <c r="C39" s="1">
        <f t="shared" ca="1" si="0"/>
        <v>43705</v>
      </c>
      <c r="D39" s="2">
        <f t="shared" ca="1" si="6"/>
        <v>-389</v>
      </c>
      <c r="E39" s="2">
        <f t="shared" ca="1" si="7"/>
        <v>0</v>
      </c>
      <c r="F39" s="5">
        <f t="shared" ca="1" si="3"/>
        <v>0</v>
      </c>
      <c r="G39" s="5">
        <f t="shared" ca="1" si="4"/>
        <v>0</v>
      </c>
      <c r="H39" s="6">
        <f t="shared" ca="1" si="8"/>
        <v>0</v>
      </c>
    </row>
    <row r="40" spans="1:8" ht="18.75">
      <c r="A40" s="1" t="s">
        <v>45</v>
      </c>
      <c r="B40" s="1">
        <v>44124</v>
      </c>
      <c r="C40" s="1">
        <f t="shared" ca="1" si="0"/>
        <v>43705</v>
      </c>
      <c r="D40" s="2">
        <f t="shared" ca="1" si="6"/>
        <v>-419</v>
      </c>
      <c r="E40" s="2">
        <f t="shared" ca="1" si="7"/>
        <v>0</v>
      </c>
      <c r="F40" s="5">
        <f t="shared" ca="1" si="3"/>
        <v>0</v>
      </c>
      <c r="G40" s="5">
        <f t="shared" ca="1" si="4"/>
        <v>0</v>
      </c>
      <c r="H40" s="6">
        <f t="shared" ca="1" si="8"/>
        <v>0</v>
      </c>
    </row>
    <row r="41" spans="1:8" ht="18.75">
      <c r="A41" s="1" t="s">
        <v>46</v>
      </c>
      <c r="B41" s="1">
        <v>44155</v>
      </c>
      <c r="C41" s="1">
        <f t="shared" ca="1" si="0"/>
        <v>43705</v>
      </c>
      <c r="D41" s="2">
        <f t="shared" ca="1" si="6"/>
        <v>-450</v>
      </c>
      <c r="E41" s="2">
        <f t="shared" ca="1" si="7"/>
        <v>0</v>
      </c>
      <c r="F41" s="5">
        <f t="shared" ca="1" si="3"/>
        <v>0</v>
      </c>
      <c r="G41" s="5">
        <f t="shared" ca="1" si="4"/>
        <v>0</v>
      </c>
      <c r="H41" s="6">
        <f t="shared" ca="1" si="8"/>
        <v>0</v>
      </c>
    </row>
    <row r="42" spans="1:8" ht="18.75">
      <c r="A42" s="1" t="s">
        <v>47</v>
      </c>
      <c r="B42" s="1">
        <v>44185</v>
      </c>
      <c r="C42" s="1">
        <f t="shared" ca="1" si="0"/>
        <v>43705</v>
      </c>
      <c r="D42" s="2">
        <f t="shared" ca="1" si="6"/>
        <v>-480</v>
      </c>
      <c r="E42" s="2">
        <f t="shared" ca="1" si="7"/>
        <v>0</v>
      </c>
      <c r="F42" s="5">
        <f t="shared" ca="1" si="3"/>
        <v>0</v>
      </c>
      <c r="G42" s="5">
        <f t="shared" ca="1" si="4"/>
        <v>0</v>
      </c>
      <c r="H42" s="6">
        <f t="shared" ca="1" si="8"/>
        <v>0</v>
      </c>
    </row>
    <row r="43" spans="1:8" ht="18.75">
      <c r="A43" s="1" t="s">
        <v>48</v>
      </c>
      <c r="B43" s="1">
        <v>44216</v>
      </c>
      <c r="C43" s="1">
        <f t="shared" ca="1" si="0"/>
        <v>43705</v>
      </c>
      <c r="D43" s="2">
        <f t="shared" ca="1" si="6"/>
        <v>-511</v>
      </c>
      <c r="E43" s="2">
        <f t="shared" ca="1" si="7"/>
        <v>0</v>
      </c>
      <c r="F43" s="5">
        <f t="shared" ca="1" si="3"/>
        <v>0</v>
      </c>
      <c r="G43" s="5">
        <f t="shared" ca="1" si="4"/>
        <v>0</v>
      </c>
      <c r="H43" s="6">
        <f t="shared" ca="1" si="8"/>
        <v>0</v>
      </c>
    </row>
    <row r="44" spans="1:8" ht="15.75" thickBot="1">
      <c r="F44" s="10">
        <f ca="1">SUM(F5:F43)</f>
        <v>92275</v>
      </c>
      <c r="G44" s="10">
        <f ca="1">SUM(G5:G43)</f>
        <v>92275</v>
      </c>
      <c r="H44" s="10">
        <f ca="1">SUM(H5:H43)</f>
        <v>184550</v>
      </c>
    </row>
  </sheetData>
  <sheetProtection sheet="1" objects="1" scenarios="1"/>
  <mergeCells count="1">
    <mergeCell ref="A3:H3"/>
  </mergeCells>
  <hyperlinks>
    <hyperlink ref="B1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sqref="A1:XFD1048576"/>
    </sheetView>
  </sheetViews>
  <sheetFormatPr defaultRowHeight="15"/>
  <cols>
    <col min="1" max="1" width="38.85546875" bestFit="1" customWidth="1"/>
    <col min="2" max="2" width="10.7109375" bestFit="1" customWidth="1"/>
    <col min="3" max="3" width="12" bestFit="1" customWidth="1"/>
    <col min="4" max="5" width="10.140625" hidden="1" customWidth="1"/>
    <col min="6" max="6" width="17.28515625" bestFit="1" customWidth="1"/>
    <col min="7" max="7" width="17" bestFit="1" customWidth="1"/>
    <col min="8" max="8" width="7.7109375" bestFit="1" customWidth="1"/>
  </cols>
  <sheetData>
    <row r="1" spans="1:8">
      <c r="A1" t="s">
        <v>8</v>
      </c>
      <c r="B1" s="8" t="s">
        <v>12</v>
      </c>
    </row>
    <row r="2" spans="1:8">
      <c r="A2" t="s">
        <v>9</v>
      </c>
    </row>
    <row r="3" spans="1:8" ht="18.75">
      <c r="A3" s="12" t="s">
        <v>7</v>
      </c>
      <c r="B3" s="12"/>
      <c r="C3" s="12"/>
      <c r="D3" s="12"/>
      <c r="E3" s="12"/>
      <c r="F3" s="12"/>
      <c r="G3" s="12"/>
      <c r="H3" s="12"/>
    </row>
    <row r="4" spans="1:8" ht="17.25">
      <c r="A4" s="7" t="s">
        <v>10</v>
      </c>
      <c r="B4" s="7" t="s">
        <v>0</v>
      </c>
      <c r="C4" s="3" t="s">
        <v>1</v>
      </c>
      <c r="D4" s="3" t="s">
        <v>2</v>
      </c>
      <c r="E4" s="3" t="s">
        <v>2</v>
      </c>
      <c r="F4" s="3" t="s">
        <v>3</v>
      </c>
      <c r="G4" s="3" t="s">
        <v>4</v>
      </c>
      <c r="H4" s="4" t="s">
        <v>5</v>
      </c>
    </row>
    <row r="5" spans="1:8" ht="18.75">
      <c r="A5" s="1" t="s">
        <v>11</v>
      </c>
      <c r="B5" s="1">
        <v>43059</v>
      </c>
      <c r="C5" s="1">
        <f ca="1">TODAY()</f>
        <v>43705</v>
      </c>
      <c r="D5" s="2">
        <f ca="1">C5-B5</f>
        <v>646</v>
      </c>
      <c r="E5" s="2">
        <f ca="1">IF(D5&gt;0,D5,)</f>
        <v>646</v>
      </c>
      <c r="F5" s="5">
        <f ca="1">IF(E5*10&gt;5000,5000,E5*10)</f>
        <v>5000</v>
      </c>
      <c r="G5" s="5">
        <f ca="1">IF(E5*10&gt;5000,5000,E5*10)</f>
        <v>5000</v>
      </c>
      <c r="H5" s="6">
        <f ca="1">F5+G5</f>
        <v>10000</v>
      </c>
    </row>
    <row r="6" spans="1:8" ht="18.75">
      <c r="A6" s="1" t="s">
        <v>13</v>
      </c>
      <c r="B6" s="1">
        <v>43089</v>
      </c>
      <c r="C6" s="1">
        <f t="shared" ref="C6:C43" ca="1" si="0">TODAY()</f>
        <v>43705</v>
      </c>
      <c r="D6" s="2">
        <f t="shared" ref="D6:D22" ca="1" si="1">C6-B6</f>
        <v>616</v>
      </c>
      <c r="E6" s="2">
        <f t="shared" ref="E6:E22" ca="1" si="2">IF(D6&gt;0,D6,)</f>
        <v>616</v>
      </c>
      <c r="F6" s="5">
        <f t="shared" ref="F6:F26" ca="1" si="3">IF(E6*10&gt;5000,5000,E6*10)</f>
        <v>5000</v>
      </c>
      <c r="G6" s="5">
        <f t="shared" ref="G6:G43" ca="1" si="4">IF(E6*10&gt;5000,5000,E6*10)</f>
        <v>5000</v>
      </c>
      <c r="H6" s="6">
        <f t="shared" ref="H6:H22" ca="1" si="5">F6+G6</f>
        <v>10000</v>
      </c>
    </row>
    <row r="7" spans="1:8" ht="18.75">
      <c r="A7" s="1" t="s">
        <v>14</v>
      </c>
      <c r="B7" s="1">
        <v>43122</v>
      </c>
      <c r="C7" s="1">
        <f t="shared" ca="1" si="0"/>
        <v>43705</v>
      </c>
      <c r="D7" s="2">
        <f t="shared" ca="1" si="1"/>
        <v>583</v>
      </c>
      <c r="E7" s="2">
        <f t="shared" ca="1" si="2"/>
        <v>583</v>
      </c>
      <c r="F7" s="5">
        <f t="shared" ca="1" si="3"/>
        <v>5000</v>
      </c>
      <c r="G7" s="5">
        <f t="shared" ca="1" si="4"/>
        <v>5000</v>
      </c>
      <c r="H7" s="6">
        <f t="shared" ca="1" si="5"/>
        <v>10000</v>
      </c>
    </row>
    <row r="8" spans="1:8" ht="18.75">
      <c r="A8" s="1" t="s">
        <v>15</v>
      </c>
      <c r="B8" s="1">
        <v>43151</v>
      </c>
      <c r="C8" s="1">
        <f t="shared" ca="1" si="0"/>
        <v>43705</v>
      </c>
      <c r="D8" s="2">
        <f t="shared" ca="1" si="1"/>
        <v>554</v>
      </c>
      <c r="E8" s="2">
        <f t="shared" ca="1" si="2"/>
        <v>554</v>
      </c>
      <c r="F8" s="5">
        <f t="shared" ca="1" si="3"/>
        <v>5000</v>
      </c>
      <c r="G8" s="5">
        <f t="shared" ca="1" si="4"/>
        <v>5000</v>
      </c>
      <c r="H8" s="6">
        <f t="shared" ca="1" si="5"/>
        <v>10000</v>
      </c>
    </row>
    <row r="9" spans="1:8" ht="18.75">
      <c r="A9" s="1" t="s">
        <v>16</v>
      </c>
      <c r="B9" s="1">
        <v>43179</v>
      </c>
      <c r="C9" s="1">
        <f t="shared" ca="1" si="0"/>
        <v>43705</v>
      </c>
      <c r="D9" s="2">
        <f t="shared" ca="1" si="1"/>
        <v>526</v>
      </c>
      <c r="E9" s="2">
        <f t="shared" ca="1" si="2"/>
        <v>526</v>
      </c>
      <c r="F9" s="5">
        <f t="shared" ca="1" si="3"/>
        <v>5000</v>
      </c>
      <c r="G9" s="5">
        <f t="shared" ca="1" si="4"/>
        <v>5000</v>
      </c>
      <c r="H9" s="6">
        <f t="shared" ca="1" si="5"/>
        <v>10000</v>
      </c>
    </row>
    <row r="10" spans="1:8" ht="18.75">
      <c r="A10" s="1" t="s">
        <v>17</v>
      </c>
      <c r="B10" s="1">
        <v>43210</v>
      </c>
      <c r="C10" s="1">
        <f t="shared" ca="1" si="0"/>
        <v>43705</v>
      </c>
      <c r="D10" s="2">
        <f t="shared" ca="1" si="1"/>
        <v>495</v>
      </c>
      <c r="E10" s="2">
        <f t="shared" ca="1" si="2"/>
        <v>495</v>
      </c>
      <c r="F10" s="5">
        <f t="shared" ca="1" si="3"/>
        <v>4950</v>
      </c>
      <c r="G10" s="5">
        <f t="shared" ca="1" si="4"/>
        <v>4950</v>
      </c>
      <c r="H10" s="6">
        <f t="shared" ca="1" si="5"/>
        <v>9900</v>
      </c>
    </row>
    <row r="11" spans="1:8" ht="18.75">
      <c r="A11" s="1" t="s">
        <v>18</v>
      </c>
      <c r="B11" s="1">
        <v>43242</v>
      </c>
      <c r="C11" s="1">
        <f t="shared" ca="1" si="0"/>
        <v>43705</v>
      </c>
      <c r="D11" s="2">
        <f t="shared" ca="1" si="1"/>
        <v>463</v>
      </c>
      <c r="E11" s="2">
        <f t="shared" ca="1" si="2"/>
        <v>463</v>
      </c>
      <c r="F11" s="5">
        <f t="shared" ca="1" si="3"/>
        <v>4630</v>
      </c>
      <c r="G11" s="5">
        <f t="shared" ca="1" si="4"/>
        <v>4630</v>
      </c>
      <c r="H11" s="6">
        <f t="shared" ca="1" si="5"/>
        <v>9260</v>
      </c>
    </row>
    <row r="12" spans="1:8" ht="18.75">
      <c r="A12" s="1" t="s">
        <v>19</v>
      </c>
      <c r="B12" s="1">
        <v>43271</v>
      </c>
      <c r="C12" s="1">
        <f t="shared" ca="1" si="0"/>
        <v>43705</v>
      </c>
      <c r="D12" s="2">
        <f t="shared" ca="1" si="1"/>
        <v>434</v>
      </c>
      <c r="E12" s="2">
        <f t="shared" ca="1" si="2"/>
        <v>434</v>
      </c>
      <c r="F12" s="5">
        <f t="shared" ca="1" si="3"/>
        <v>4340</v>
      </c>
      <c r="G12" s="5">
        <f t="shared" ca="1" si="4"/>
        <v>4340</v>
      </c>
      <c r="H12" s="6">
        <f t="shared" ca="1" si="5"/>
        <v>8680</v>
      </c>
    </row>
    <row r="13" spans="1:8" ht="18.75">
      <c r="A13" s="1" t="s">
        <v>20</v>
      </c>
      <c r="B13" s="1">
        <v>43301</v>
      </c>
      <c r="C13" s="1">
        <f t="shared" ca="1" si="0"/>
        <v>43705</v>
      </c>
      <c r="D13" s="2">
        <f t="shared" ca="1" si="1"/>
        <v>404</v>
      </c>
      <c r="E13" s="2">
        <f t="shared" ca="1" si="2"/>
        <v>404</v>
      </c>
      <c r="F13" s="5">
        <f t="shared" ca="1" si="3"/>
        <v>4040</v>
      </c>
      <c r="G13" s="5">
        <f t="shared" ca="1" si="4"/>
        <v>4040</v>
      </c>
      <c r="H13" s="6">
        <f t="shared" ca="1" si="5"/>
        <v>8080</v>
      </c>
    </row>
    <row r="14" spans="1:8" ht="18.75">
      <c r="A14" s="1" t="s">
        <v>21</v>
      </c>
      <c r="B14" s="1">
        <v>43332</v>
      </c>
      <c r="C14" s="1">
        <f t="shared" ca="1" si="0"/>
        <v>43705</v>
      </c>
      <c r="D14" s="2">
        <f t="shared" ca="1" si="1"/>
        <v>373</v>
      </c>
      <c r="E14" s="2">
        <f t="shared" ca="1" si="2"/>
        <v>373</v>
      </c>
      <c r="F14" s="5">
        <f t="shared" ca="1" si="3"/>
        <v>3730</v>
      </c>
      <c r="G14" s="5">
        <f t="shared" ca="1" si="4"/>
        <v>3730</v>
      </c>
      <c r="H14" s="6">
        <f t="shared" ca="1" si="5"/>
        <v>7460</v>
      </c>
    </row>
    <row r="15" spans="1:8" ht="18.75">
      <c r="A15" s="1" t="s">
        <v>22</v>
      </c>
      <c r="B15" s="1">
        <v>43363</v>
      </c>
      <c r="C15" s="1">
        <f t="shared" ca="1" si="0"/>
        <v>43705</v>
      </c>
      <c r="D15" s="2">
        <f t="shared" ca="1" si="1"/>
        <v>342</v>
      </c>
      <c r="E15" s="2">
        <f t="shared" ca="1" si="2"/>
        <v>342</v>
      </c>
      <c r="F15" s="5">
        <f t="shared" ca="1" si="3"/>
        <v>3420</v>
      </c>
      <c r="G15" s="5">
        <f t="shared" ca="1" si="4"/>
        <v>3420</v>
      </c>
      <c r="H15" s="6">
        <f t="shared" ca="1" si="5"/>
        <v>6840</v>
      </c>
    </row>
    <row r="16" spans="1:8" ht="18.75">
      <c r="A16" s="1" t="s">
        <v>23</v>
      </c>
      <c r="B16" s="1">
        <v>43398</v>
      </c>
      <c r="C16" s="1">
        <f t="shared" ca="1" si="0"/>
        <v>43705</v>
      </c>
      <c r="D16" s="2">
        <f t="shared" ca="1" si="1"/>
        <v>307</v>
      </c>
      <c r="E16" s="2">
        <f t="shared" ca="1" si="2"/>
        <v>307</v>
      </c>
      <c r="F16" s="5">
        <f t="shared" ca="1" si="3"/>
        <v>3070</v>
      </c>
      <c r="G16" s="5">
        <f t="shared" ca="1" si="4"/>
        <v>3070</v>
      </c>
      <c r="H16" s="6">
        <f t="shared" ca="1" si="5"/>
        <v>6140</v>
      </c>
    </row>
    <row r="17" spans="1:8" ht="18.75">
      <c r="A17" s="1" t="s">
        <v>24</v>
      </c>
      <c r="B17" s="1">
        <v>43424</v>
      </c>
      <c r="C17" s="1">
        <f t="shared" ca="1" si="0"/>
        <v>43705</v>
      </c>
      <c r="D17" s="2">
        <f t="shared" ca="1" si="1"/>
        <v>281</v>
      </c>
      <c r="E17" s="2">
        <f t="shared" ca="1" si="2"/>
        <v>281</v>
      </c>
      <c r="F17" s="5">
        <f t="shared" ca="1" si="3"/>
        <v>2810</v>
      </c>
      <c r="G17" s="5">
        <f t="shared" ca="1" si="4"/>
        <v>2810</v>
      </c>
      <c r="H17" s="6">
        <f t="shared" ca="1" si="5"/>
        <v>5620</v>
      </c>
    </row>
    <row r="18" spans="1:8" ht="18.75">
      <c r="A18" s="1" t="s">
        <v>25</v>
      </c>
      <c r="B18" s="1">
        <v>43454</v>
      </c>
      <c r="C18" s="1">
        <f t="shared" ca="1" si="0"/>
        <v>43705</v>
      </c>
      <c r="D18" s="2">
        <f t="shared" ca="1" si="1"/>
        <v>251</v>
      </c>
      <c r="E18" s="2">
        <f t="shared" ca="1" si="2"/>
        <v>251</v>
      </c>
      <c r="F18" s="5">
        <f t="shared" ca="1" si="3"/>
        <v>2510</v>
      </c>
      <c r="G18" s="5">
        <f t="shared" ca="1" si="4"/>
        <v>2510</v>
      </c>
      <c r="H18" s="6">
        <f t="shared" ca="1" si="5"/>
        <v>5020</v>
      </c>
    </row>
    <row r="19" spans="1:8" ht="18.75">
      <c r="A19" s="1" t="s">
        <v>26</v>
      </c>
      <c r="B19" s="1">
        <v>43485</v>
      </c>
      <c r="C19" s="1">
        <f t="shared" ca="1" si="0"/>
        <v>43705</v>
      </c>
      <c r="D19" s="2">
        <f t="shared" ca="1" si="1"/>
        <v>220</v>
      </c>
      <c r="E19" s="2">
        <f t="shared" ca="1" si="2"/>
        <v>220</v>
      </c>
      <c r="F19" s="5">
        <f t="shared" ca="1" si="3"/>
        <v>2200</v>
      </c>
      <c r="G19" s="5">
        <f t="shared" ca="1" si="4"/>
        <v>2200</v>
      </c>
      <c r="H19" s="6">
        <f t="shared" ca="1" si="5"/>
        <v>4400</v>
      </c>
    </row>
    <row r="20" spans="1:8" ht="18.75">
      <c r="A20" s="1" t="s">
        <v>49</v>
      </c>
      <c r="B20" s="1">
        <v>43518</v>
      </c>
      <c r="C20" s="1">
        <f t="shared" ca="1" si="0"/>
        <v>43705</v>
      </c>
      <c r="D20" s="2">
        <f t="shared" ca="1" si="1"/>
        <v>187</v>
      </c>
      <c r="E20" s="2">
        <f t="shared" ca="1" si="2"/>
        <v>187</v>
      </c>
      <c r="F20" s="5">
        <f t="shared" ca="1" si="3"/>
        <v>1870</v>
      </c>
      <c r="G20" s="5">
        <f t="shared" ca="1" si="4"/>
        <v>1870</v>
      </c>
      <c r="H20" s="6">
        <f t="shared" ca="1" si="5"/>
        <v>3740</v>
      </c>
    </row>
    <row r="21" spans="1:8" ht="18.75">
      <c r="A21" s="1" t="s">
        <v>27</v>
      </c>
      <c r="B21" s="1">
        <v>43544</v>
      </c>
      <c r="C21" s="1">
        <f t="shared" ca="1" si="0"/>
        <v>43705</v>
      </c>
      <c r="D21" s="2">
        <f t="shared" ca="1" si="1"/>
        <v>161</v>
      </c>
      <c r="E21" s="2">
        <f t="shared" ca="1" si="2"/>
        <v>161</v>
      </c>
      <c r="F21" s="5">
        <f t="shared" ca="1" si="3"/>
        <v>1610</v>
      </c>
      <c r="G21" s="5">
        <f t="shared" ca="1" si="4"/>
        <v>1610</v>
      </c>
      <c r="H21" s="6">
        <f t="shared" ca="1" si="5"/>
        <v>3220</v>
      </c>
    </row>
    <row r="22" spans="1:8" ht="18.75">
      <c r="A22" s="1" t="s">
        <v>28</v>
      </c>
      <c r="B22" s="1">
        <v>43578</v>
      </c>
      <c r="C22" s="1">
        <f t="shared" ca="1" si="0"/>
        <v>43705</v>
      </c>
      <c r="D22" s="2">
        <f t="shared" ca="1" si="1"/>
        <v>127</v>
      </c>
      <c r="E22" s="2">
        <f t="shared" ca="1" si="2"/>
        <v>127</v>
      </c>
      <c r="F22" s="5">
        <f t="shared" ca="1" si="3"/>
        <v>1270</v>
      </c>
      <c r="G22" s="5">
        <f t="shared" ca="1" si="4"/>
        <v>1270</v>
      </c>
      <c r="H22" s="6">
        <f t="shared" ca="1" si="5"/>
        <v>2540</v>
      </c>
    </row>
    <row r="23" spans="1:8" ht="18.75">
      <c r="A23" s="1" t="s">
        <v>29</v>
      </c>
      <c r="B23" s="1">
        <v>43605</v>
      </c>
      <c r="C23" s="1">
        <f t="shared" ca="1" si="0"/>
        <v>43705</v>
      </c>
      <c r="D23" s="2">
        <f t="shared" ref="D23:D43" ca="1" si="6">C23-B23</f>
        <v>100</v>
      </c>
      <c r="E23" s="2">
        <f t="shared" ref="E23:E43" ca="1" si="7">IF(D23&gt;0,D23,)</f>
        <v>100</v>
      </c>
      <c r="F23" s="5">
        <f t="shared" ca="1" si="3"/>
        <v>1000</v>
      </c>
      <c r="G23" s="5">
        <f t="shared" ca="1" si="4"/>
        <v>1000</v>
      </c>
      <c r="H23" s="6">
        <f t="shared" ref="H23:H43" ca="1" si="8">F23+G23</f>
        <v>2000</v>
      </c>
    </row>
    <row r="24" spans="1:8" ht="18.75">
      <c r="A24" s="1" t="s">
        <v>30</v>
      </c>
      <c r="B24" s="1">
        <v>43636</v>
      </c>
      <c r="C24" s="1">
        <f t="shared" ca="1" si="0"/>
        <v>43705</v>
      </c>
      <c r="D24" s="2">
        <f t="shared" ca="1" si="6"/>
        <v>69</v>
      </c>
      <c r="E24" s="2">
        <f t="shared" ca="1" si="7"/>
        <v>69</v>
      </c>
      <c r="F24" s="5">
        <f t="shared" ca="1" si="3"/>
        <v>690</v>
      </c>
      <c r="G24" s="5">
        <f t="shared" ca="1" si="4"/>
        <v>690</v>
      </c>
      <c r="H24" s="6">
        <f t="shared" ca="1" si="8"/>
        <v>1380</v>
      </c>
    </row>
    <row r="25" spans="1:8" ht="18.75">
      <c r="A25" s="1" t="s">
        <v>31</v>
      </c>
      <c r="B25" s="1">
        <v>43666</v>
      </c>
      <c r="C25" s="1">
        <f t="shared" ca="1" si="0"/>
        <v>43705</v>
      </c>
      <c r="D25" s="2">
        <f t="shared" ca="1" si="6"/>
        <v>39</v>
      </c>
      <c r="E25" s="2">
        <f t="shared" ca="1" si="7"/>
        <v>39</v>
      </c>
      <c r="F25" s="5">
        <f t="shared" ca="1" si="3"/>
        <v>390</v>
      </c>
      <c r="G25" s="5">
        <f t="shared" ca="1" si="4"/>
        <v>390</v>
      </c>
      <c r="H25" s="6">
        <f t="shared" ca="1" si="8"/>
        <v>780</v>
      </c>
    </row>
    <row r="26" spans="1:8" ht="18.75">
      <c r="A26" s="1" t="s">
        <v>32</v>
      </c>
      <c r="B26" s="1">
        <v>43697</v>
      </c>
      <c r="C26" s="1">
        <f t="shared" ca="1" si="0"/>
        <v>43705</v>
      </c>
      <c r="D26" s="2">
        <f t="shared" ca="1" si="6"/>
        <v>8</v>
      </c>
      <c r="E26" s="2">
        <f t="shared" ca="1" si="7"/>
        <v>8</v>
      </c>
      <c r="F26" s="5">
        <f t="shared" ca="1" si="3"/>
        <v>80</v>
      </c>
      <c r="G26" s="5">
        <f t="shared" ca="1" si="4"/>
        <v>80</v>
      </c>
      <c r="H26" s="6">
        <f t="shared" ca="1" si="8"/>
        <v>160</v>
      </c>
    </row>
    <row r="27" spans="1:8" ht="18.75">
      <c r="A27" s="1" t="s">
        <v>33</v>
      </c>
      <c r="B27" s="1">
        <v>43728</v>
      </c>
      <c r="C27" s="1">
        <f t="shared" ca="1" si="0"/>
        <v>43705</v>
      </c>
      <c r="D27" s="2">
        <f t="shared" ca="1" si="6"/>
        <v>-23</v>
      </c>
      <c r="E27" s="2">
        <f t="shared" ca="1" si="7"/>
        <v>0</v>
      </c>
      <c r="F27" s="5">
        <f t="shared" ref="F27:F43" ca="1" si="9">MIN(E27*10,5000)</f>
        <v>0</v>
      </c>
      <c r="G27" s="5">
        <f t="shared" ca="1" si="4"/>
        <v>0</v>
      </c>
      <c r="H27" s="6">
        <f t="shared" ca="1" si="8"/>
        <v>0</v>
      </c>
    </row>
    <row r="28" spans="1:8" ht="18.75">
      <c r="A28" s="1" t="s">
        <v>34</v>
      </c>
      <c r="B28" s="1">
        <v>43758</v>
      </c>
      <c r="C28" s="1">
        <f t="shared" ca="1" si="0"/>
        <v>43705</v>
      </c>
      <c r="D28" s="2">
        <f t="shared" ca="1" si="6"/>
        <v>-53</v>
      </c>
      <c r="E28" s="2">
        <f t="shared" ca="1" si="7"/>
        <v>0</v>
      </c>
      <c r="F28" s="5">
        <f t="shared" ca="1" si="9"/>
        <v>0</v>
      </c>
      <c r="G28" s="5">
        <f t="shared" ca="1" si="4"/>
        <v>0</v>
      </c>
      <c r="H28" s="6">
        <f t="shared" ca="1" si="8"/>
        <v>0</v>
      </c>
    </row>
    <row r="29" spans="1:8" ht="18.75">
      <c r="A29" s="1" t="s">
        <v>35</v>
      </c>
      <c r="B29" s="1">
        <v>43789</v>
      </c>
      <c r="C29" s="1">
        <f t="shared" ca="1" si="0"/>
        <v>43705</v>
      </c>
      <c r="D29" s="2">
        <f t="shared" ca="1" si="6"/>
        <v>-84</v>
      </c>
      <c r="E29" s="2">
        <f t="shared" ca="1" si="7"/>
        <v>0</v>
      </c>
      <c r="F29" s="5">
        <f t="shared" ca="1" si="9"/>
        <v>0</v>
      </c>
      <c r="G29" s="5">
        <f t="shared" ca="1" si="4"/>
        <v>0</v>
      </c>
      <c r="H29" s="6">
        <f t="shared" ca="1" si="8"/>
        <v>0</v>
      </c>
    </row>
    <row r="30" spans="1:8" ht="18.75">
      <c r="A30" s="1" t="s">
        <v>36</v>
      </c>
      <c r="B30" s="1">
        <v>43819</v>
      </c>
      <c r="C30" s="1">
        <f t="shared" ca="1" si="0"/>
        <v>43705</v>
      </c>
      <c r="D30" s="2">
        <f t="shared" ca="1" si="6"/>
        <v>-114</v>
      </c>
      <c r="E30" s="2">
        <f t="shared" ca="1" si="7"/>
        <v>0</v>
      </c>
      <c r="F30" s="5">
        <f t="shared" ca="1" si="9"/>
        <v>0</v>
      </c>
      <c r="G30" s="5">
        <f t="shared" ca="1" si="4"/>
        <v>0</v>
      </c>
      <c r="H30" s="6">
        <f t="shared" ca="1" si="8"/>
        <v>0</v>
      </c>
    </row>
    <row r="31" spans="1:8" ht="18.75">
      <c r="A31" s="1" t="s">
        <v>37</v>
      </c>
      <c r="B31" s="1">
        <v>43850</v>
      </c>
      <c r="C31" s="1">
        <f t="shared" ca="1" si="0"/>
        <v>43705</v>
      </c>
      <c r="D31" s="2">
        <f t="shared" ca="1" si="6"/>
        <v>-145</v>
      </c>
      <c r="E31" s="2">
        <f t="shared" ca="1" si="7"/>
        <v>0</v>
      </c>
      <c r="F31" s="5">
        <f t="shared" ca="1" si="9"/>
        <v>0</v>
      </c>
      <c r="G31" s="5">
        <f t="shared" ca="1" si="4"/>
        <v>0</v>
      </c>
      <c r="H31" s="6">
        <f t="shared" ca="1" si="8"/>
        <v>0</v>
      </c>
    </row>
    <row r="32" spans="1:8" ht="18.75">
      <c r="A32" s="1" t="s">
        <v>50</v>
      </c>
      <c r="B32" s="1">
        <v>43881</v>
      </c>
      <c r="C32" s="1">
        <f t="shared" ca="1" si="0"/>
        <v>43705</v>
      </c>
      <c r="D32" s="2">
        <f t="shared" ca="1" si="6"/>
        <v>-176</v>
      </c>
      <c r="E32" s="2">
        <f t="shared" ca="1" si="7"/>
        <v>0</v>
      </c>
      <c r="F32" s="5">
        <f t="shared" ca="1" si="9"/>
        <v>0</v>
      </c>
      <c r="G32" s="5">
        <f t="shared" ca="1" si="4"/>
        <v>0</v>
      </c>
      <c r="H32" s="6">
        <f t="shared" ca="1" si="8"/>
        <v>0</v>
      </c>
    </row>
    <row r="33" spans="1:8" ht="18.75">
      <c r="A33" s="1" t="s">
        <v>38</v>
      </c>
      <c r="B33" s="1">
        <v>43910</v>
      </c>
      <c r="C33" s="1">
        <f t="shared" ca="1" si="0"/>
        <v>43705</v>
      </c>
      <c r="D33" s="2">
        <f t="shared" ca="1" si="6"/>
        <v>-205</v>
      </c>
      <c r="E33" s="2">
        <f t="shared" ca="1" si="7"/>
        <v>0</v>
      </c>
      <c r="F33" s="5">
        <f t="shared" ca="1" si="9"/>
        <v>0</v>
      </c>
      <c r="G33" s="5">
        <f t="shared" ca="1" si="4"/>
        <v>0</v>
      </c>
      <c r="H33" s="6">
        <f t="shared" ca="1" si="8"/>
        <v>0</v>
      </c>
    </row>
    <row r="34" spans="1:8" ht="18.75">
      <c r="A34" s="1" t="s">
        <v>39</v>
      </c>
      <c r="B34" s="1">
        <v>43941</v>
      </c>
      <c r="C34" s="1">
        <f t="shared" ca="1" si="0"/>
        <v>43705</v>
      </c>
      <c r="D34" s="2">
        <f t="shared" ca="1" si="6"/>
        <v>-236</v>
      </c>
      <c r="E34" s="2">
        <f t="shared" ca="1" si="7"/>
        <v>0</v>
      </c>
      <c r="F34" s="5">
        <f t="shared" ca="1" si="9"/>
        <v>0</v>
      </c>
      <c r="G34" s="5">
        <f t="shared" ca="1" si="4"/>
        <v>0</v>
      </c>
      <c r="H34" s="6">
        <f t="shared" ca="1" si="8"/>
        <v>0</v>
      </c>
    </row>
    <row r="35" spans="1:8" ht="18.75">
      <c r="A35" s="1" t="s">
        <v>40</v>
      </c>
      <c r="B35" s="1">
        <v>43971</v>
      </c>
      <c r="C35" s="1">
        <f t="shared" ca="1" si="0"/>
        <v>43705</v>
      </c>
      <c r="D35" s="2">
        <f t="shared" ca="1" si="6"/>
        <v>-266</v>
      </c>
      <c r="E35" s="2">
        <f t="shared" ca="1" si="7"/>
        <v>0</v>
      </c>
      <c r="F35" s="5">
        <f t="shared" ca="1" si="9"/>
        <v>0</v>
      </c>
      <c r="G35" s="5">
        <f t="shared" ca="1" si="4"/>
        <v>0</v>
      </c>
      <c r="H35" s="6">
        <f t="shared" ca="1" si="8"/>
        <v>0</v>
      </c>
    </row>
    <row r="36" spans="1:8" ht="18.75">
      <c r="A36" s="1" t="s">
        <v>41</v>
      </c>
      <c r="B36" s="1">
        <v>44002</v>
      </c>
      <c r="C36" s="1">
        <f t="shared" ca="1" si="0"/>
        <v>43705</v>
      </c>
      <c r="D36" s="2">
        <f t="shared" ca="1" si="6"/>
        <v>-297</v>
      </c>
      <c r="E36" s="2">
        <f t="shared" ca="1" si="7"/>
        <v>0</v>
      </c>
      <c r="F36" s="5">
        <f t="shared" ca="1" si="9"/>
        <v>0</v>
      </c>
      <c r="G36" s="5">
        <f t="shared" ca="1" si="4"/>
        <v>0</v>
      </c>
      <c r="H36" s="6">
        <f t="shared" ca="1" si="8"/>
        <v>0</v>
      </c>
    </row>
    <row r="37" spans="1:8" ht="18.75">
      <c r="A37" s="1" t="s">
        <v>42</v>
      </c>
      <c r="B37" s="1">
        <v>44032</v>
      </c>
      <c r="C37" s="1">
        <f t="shared" ca="1" si="0"/>
        <v>43705</v>
      </c>
      <c r="D37" s="2">
        <f t="shared" ca="1" si="6"/>
        <v>-327</v>
      </c>
      <c r="E37" s="2">
        <f t="shared" ca="1" si="7"/>
        <v>0</v>
      </c>
      <c r="F37" s="5">
        <f t="shared" ca="1" si="9"/>
        <v>0</v>
      </c>
      <c r="G37" s="5">
        <f t="shared" ca="1" si="4"/>
        <v>0</v>
      </c>
      <c r="H37" s="6">
        <f t="shared" ca="1" si="8"/>
        <v>0</v>
      </c>
    </row>
    <row r="38" spans="1:8" ht="18.75">
      <c r="A38" s="1" t="s">
        <v>43</v>
      </c>
      <c r="B38" s="1">
        <v>44063</v>
      </c>
      <c r="C38" s="1">
        <f t="shared" ca="1" si="0"/>
        <v>43705</v>
      </c>
      <c r="D38" s="2">
        <f t="shared" ca="1" si="6"/>
        <v>-358</v>
      </c>
      <c r="E38" s="2">
        <f t="shared" ca="1" si="7"/>
        <v>0</v>
      </c>
      <c r="F38" s="5">
        <f t="shared" ca="1" si="9"/>
        <v>0</v>
      </c>
      <c r="G38" s="5">
        <f t="shared" ca="1" si="4"/>
        <v>0</v>
      </c>
      <c r="H38" s="6">
        <f t="shared" ca="1" si="8"/>
        <v>0</v>
      </c>
    </row>
    <row r="39" spans="1:8" ht="18.75">
      <c r="A39" s="1" t="s">
        <v>44</v>
      </c>
      <c r="B39" s="1">
        <v>44094</v>
      </c>
      <c r="C39" s="1">
        <f t="shared" ca="1" si="0"/>
        <v>43705</v>
      </c>
      <c r="D39" s="2">
        <f t="shared" ca="1" si="6"/>
        <v>-389</v>
      </c>
      <c r="E39" s="2">
        <f t="shared" ca="1" si="7"/>
        <v>0</v>
      </c>
      <c r="F39" s="5">
        <f t="shared" ca="1" si="9"/>
        <v>0</v>
      </c>
      <c r="G39" s="5">
        <f t="shared" ca="1" si="4"/>
        <v>0</v>
      </c>
      <c r="H39" s="6">
        <f t="shared" ca="1" si="8"/>
        <v>0</v>
      </c>
    </row>
    <row r="40" spans="1:8" ht="18.75">
      <c r="A40" s="1" t="s">
        <v>45</v>
      </c>
      <c r="B40" s="1">
        <v>44124</v>
      </c>
      <c r="C40" s="1">
        <f t="shared" ca="1" si="0"/>
        <v>43705</v>
      </c>
      <c r="D40" s="2">
        <f t="shared" ca="1" si="6"/>
        <v>-419</v>
      </c>
      <c r="E40" s="2">
        <f t="shared" ca="1" si="7"/>
        <v>0</v>
      </c>
      <c r="F40" s="5">
        <f t="shared" ca="1" si="9"/>
        <v>0</v>
      </c>
      <c r="G40" s="5">
        <f t="shared" ca="1" si="4"/>
        <v>0</v>
      </c>
      <c r="H40" s="6">
        <f t="shared" ca="1" si="8"/>
        <v>0</v>
      </c>
    </row>
    <row r="41" spans="1:8" ht="18.75">
      <c r="A41" s="1" t="s">
        <v>46</v>
      </c>
      <c r="B41" s="1">
        <v>44155</v>
      </c>
      <c r="C41" s="1">
        <f t="shared" ca="1" si="0"/>
        <v>43705</v>
      </c>
      <c r="D41" s="2">
        <f t="shared" ca="1" si="6"/>
        <v>-450</v>
      </c>
      <c r="E41" s="2">
        <f t="shared" ca="1" si="7"/>
        <v>0</v>
      </c>
      <c r="F41" s="5">
        <f t="shared" ca="1" si="9"/>
        <v>0</v>
      </c>
      <c r="G41" s="5">
        <f t="shared" ca="1" si="4"/>
        <v>0</v>
      </c>
      <c r="H41" s="6">
        <f t="shared" ca="1" si="8"/>
        <v>0</v>
      </c>
    </row>
    <row r="42" spans="1:8" ht="18.75">
      <c r="A42" s="1" t="s">
        <v>47</v>
      </c>
      <c r="B42" s="1">
        <v>44185</v>
      </c>
      <c r="C42" s="1">
        <f t="shared" ca="1" si="0"/>
        <v>43705</v>
      </c>
      <c r="D42" s="2">
        <f t="shared" ca="1" si="6"/>
        <v>-480</v>
      </c>
      <c r="E42" s="2">
        <f t="shared" ca="1" si="7"/>
        <v>0</v>
      </c>
      <c r="F42" s="5">
        <f t="shared" ca="1" si="9"/>
        <v>0</v>
      </c>
      <c r="G42" s="5">
        <f t="shared" ca="1" si="4"/>
        <v>0</v>
      </c>
      <c r="H42" s="6">
        <f t="shared" ca="1" si="8"/>
        <v>0</v>
      </c>
    </row>
    <row r="43" spans="1:8" ht="18.75">
      <c r="A43" s="1" t="s">
        <v>48</v>
      </c>
      <c r="B43" s="1">
        <v>44216</v>
      </c>
      <c r="C43" s="1">
        <f t="shared" ca="1" si="0"/>
        <v>43705</v>
      </c>
      <c r="D43" s="2">
        <f t="shared" ca="1" si="6"/>
        <v>-511</v>
      </c>
      <c r="E43" s="2">
        <f t="shared" ca="1" si="7"/>
        <v>0</v>
      </c>
      <c r="F43" s="5">
        <f t="shared" ca="1" si="9"/>
        <v>0</v>
      </c>
      <c r="G43" s="5">
        <f t="shared" ca="1" si="4"/>
        <v>0</v>
      </c>
      <c r="H43" s="6">
        <f t="shared" ca="1" si="8"/>
        <v>0</v>
      </c>
    </row>
    <row r="44" spans="1:8" ht="15.75" thickBot="1">
      <c r="E44" s="10" t="s">
        <v>51</v>
      </c>
      <c r="F44" s="10">
        <f ca="1">SUM(F5:F43)</f>
        <v>67610</v>
      </c>
      <c r="G44" s="10">
        <f ca="1">SUM(G5:G43)</f>
        <v>67610</v>
      </c>
      <c r="H44" s="10">
        <f ca="1">SUM(H5:H43)</f>
        <v>135220</v>
      </c>
    </row>
  </sheetData>
  <sheetProtection sheet="1" objects="1" scenarios="1"/>
  <mergeCells count="1">
    <mergeCell ref="A3:H3"/>
  </mergeCells>
  <hyperlinks>
    <hyperlink ref="B1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Return</vt:lpstr>
      <vt:lpstr>NIL Return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StudyCafe</dc:creator>
  <cp:lastModifiedBy>HP</cp:lastModifiedBy>
  <dcterms:created xsi:type="dcterms:W3CDTF">2019-08-27T06:40:16Z</dcterms:created>
  <dcterms:modified xsi:type="dcterms:W3CDTF">2019-08-28T05:08:20Z</dcterms:modified>
</cp:coreProperties>
</file>